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U:\share\5-6-7 созыв сессии\1. СЕССИИ\7 СОЗЫВ\35-я очередная сессия 24.12.2025\Доработанные\441-р (227-нд) Изменения в 222-нд О бюджете ПКГО на 2026-2028\"/>
    </mc:Choice>
  </mc:AlternateContent>
  <bookViews>
    <workbookView xWindow="0" yWindow="0" windowWidth="28800" windowHeight="10536"/>
  </bookViews>
  <sheets>
    <sheet name="17" sheetId="1" r:id="rId1"/>
  </sheets>
  <definedNames>
    <definedName name="_xlnm.Print_Titles" localSheetId="0">'17'!$24:$24</definedName>
  </definedNames>
  <calcPr calcId="162913"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4" i="1" l="1"/>
  <c r="G47" i="1"/>
  <c r="G64" i="1"/>
  <c r="H54" i="1"/>
  <c r="I54" i="1"/>
  <c r="H32" i="1"/>
  <c r="I32" i="1"/>
  <c r="G32" i="1"/>
  <c r="H26" i="1"/>
  <c r="I26" i="1"/>
  <c r="G26" i="1"/>
  <c r="H49" i="1" l="1"/>
  <c r="I49" i="1"/>
  <c r="G49" i="1"/>
  <c r="H61" i="1"/>
  <c r="I61" i="1"/>
  <c r="G61" i="1"/>
  <c r="H42" i="1"/>
  <c r="I42" i="1"/>
  <c r="G42" i="1"/>
  <c r="H47" i="1" l="1"/>
  <c r="H64" i="1" s="1"/>
  <c r="G48" i="1"/>
  <c r="I47" i="1"/>
  <c r="I64" i="1" s="1"/>
  <c r="I48" i="1" s="1"/>
  <c r="H48" i="1" l="1"/>
</calcChain>
</file>

<file path=xl/sharedStrings.xml><?xml version="1.0" encoding="utf-8"?>
<sst xmlns="http://schemas.openxmlformats.org/spreadsheetml/2006/main" count="173" uniqueCount="105">
  <si>
    <t>ИТОГО РАСХОДОВ:</t>
  </si>
  <si>
    <t/>
  </si>
  <si>
    <t>244</t>
  </si>
  <si>
    <t>Прочая закупка товаров, работ и услуг</t>
  </si>
  <si>
    <t>414</t>
  </si>
  <si>
    <t>0650ЛL5050</t>
  </si>
  <si>
    <t>Бюджетные инвестиции в объекты капитального строительства государственной (муниципальной) собственности</t>
  </si>
  <si>
    <t>Реализация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t>
  </si>
  <si>
    <t>0650Л9Д030</t>
  </si>
  <si>
    <t>Расходы за счет средств краевого бюджета, направленных на проектирование, строительство и реконструкцию автомобильных дорог местного значения (Государственная программа Камчатского края «Развитие транспортной системы в Камчатском крае»)</t>
  </si>
  <si>
    <t>0619Д9Д010</t>
  </si>
  <si>
    <t>Содержание автомобильных дорог общего пользования местного значения за счет средств муниципального дорожного фонда</t>
  </si>
  <si>
    <t>061029Д210</t>
  </si>
  <si>
    <t>Расходы за счет средств краевого бюджета, направленных на капитальный ремонт, ремонт автомобильных дорог и дворовых территорий многоквартирных домов и проездов к ним (в том числе устройство систем водоотвода, освещения, разработка проектной документации) (Государственная программа Камчатского края «Развитие транспортной системы в Камчатском крае»)</t>
  </si>
  <si>
    <t>Дорожное хозяйство (дорожные фонды)</t>
  </si>
  <si>
    <t>Вид расходов</t>
  </si>
  <si>
    <t>Целевая статья</t>
  </si>
  <si>
    <t>Раздел, Подраздел</t>
  </si>
  <si>
    <t>Код мин-ва, ведомства</t>
  </si>
  <si>
    <t>Плановые назначения на 2027 год</t>
  </si>
  <si>
    <t>Плановые назначения на 2026 год</t>
  </si>
  <si>
    <t xml:space="preserve">Код бюджетной классификации </t>
  </si>
  <si>
    <t>Наименование</t>
  </si>
  <si>
    <t>ИТОГО ДОХОДОВ:</t>
  </si>
  <si>
    <t>00000</t>
  </si>
  <si>
    <t>202</t>
  </si>
  <si>
    <t>907</t>
  </si>
  <si>
    <t>04 8572 150</t>
  </si>
  <si>
    <t>29999</t>
  </si>
  <si>
    <t>04 8541 150</t>
  </si>
  <si>
    <t>25505</t>
  </si>
  <si>
    <t>04 8521 150</t>
  </si>
  <si>
    <t>04 8511 150</t>
  </si>
  <si>
    <t>20077</t>
  </si>
  <si>
    <t>04 8582 150</t>
  </si>
  <si>
    <t>00 0000 000</t>
  </si>
  <si>
    <t>200</t>
  </si>
  <si>
    <t>БЕЗВОЗМЕЗДНЫЕ ПОСТУПЛЕНИЯ</t>
  </si>
  <si>
    <t>01 0000 110</t>
  </si>
  <si>
    <t>02261</t>
  </si>
  <si>
    <t>103</t>
  </si>
  <si>
    <t>182</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</si>
  <si>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</si>
  <si>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02251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</si>
  <si>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</si>
  <si>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02241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</si>
  <si>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</si>
  <si>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02231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</si>
  <si>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</si>
  <si>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t>
  </si>
  <si>
    <t>НАЛОГОВЫЕ И НЕНАЛОГОВЫЕ ДОХОДЫ</t>
  </si>
  <si>
    <t>Элемент, группа подвида, аналитическая группа</t>
  </si>
  <si>
    <t>Статья и подстатья</t>
  </si>
  <si>
    <t>Группа, подгруппа</t>
  </si>
  <si>
    <t>Администратор</t>
  </si>
  <si>
    <t>Коды классификации доходов</t>
  </si>
  <si>
    <t>Наименование показателей</t>
  </si>
  <si>
    <t>к Решению Городской Думы</t>
  </si>
  <si>
    <t>Петропавловск-Камчатского городского округа</t>
  </si>
  <si>
    <t>«О внесении изменений в Решение Городской Думы</t>
  </si>
  <si>
    <t xml:space="preserve">«О бюджете Петропавловск-Камчатского городского округа </t>
  </si>
  <si>
    <t>«Приложение 18</t>
  </si>
  <si>
    <t>тыс. рублей</t>
  </si>
  <si>
    <t>№</t>
  </si>
  <si>
    <t>1.</t>
  </si>
  <si>
    <t>1.1</t>
  </si>
  <si>
    <t>ДОХОДЫ</t>
  </si>
  <si>
    <t>1.2</t>
  </si>
  <si>
    <t>1</t>
  </si>
  <si>
    <t>РАСХОДЫ</t>
  </si>
  <si>
    <t>2.1</t>
  </si>
  <si>
    <t>Управление дорожного хозяйства, транспорта и благоустройства администрации Петропавловск-Камчатского городского округа - муниципальное учреждение</t>
  </si>
  <si>
    <t>За счет средств федерального бюджета</t>
  </si>
  <si>
    <t>За счет средств краевого бюджета</t>
  </si>
  <si>
    <t>За счет средств местного бюджета</t>
  </si>
  <si>
    <t>»</t>
  </si>
  <si>
    <t>Субсидии на реализацию государственной программы Камчатского края «Развитие транспортной системы в Камчатском крае». Региональные проекты. Региональный проект «Проектирование, строительство и реконструкция автомобильных дорог регионального, межмуниципального и местного значения». Реализация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Строительство примыкания к автомобильной дороге по ул. Ломоносова от микрорайона «Северный» (расходы дорожного фонда за счет средств федерального и краевого бюджетов)</t>
  </si>
  <si>
    <t>Субсидии на реализацию государственной программы Камчатского края «Развитие транспортной системы в Камчатском крае». Региональные проекты. Региональный проект «Проектирование, строительство и реконструкция автомобильных дорог регионального, межмуниципального и местного значения». Реализация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Строительство примыкания к автомобильной дороге по проспекту Содружества от микрорайона «Северный» (расходы дорожного фонда за счет средств федерального и краевого бюджетов)</t>
  </si>
  <si>
    <t>Субсидии на реализацию государственной программы Камчатского края «Развитие транспортной системы в Камчатском крае». Региональные проекты. Региональный проект «Проектирование, строительство и реконструкция автомобильных дорог регионального, межмуниципального и местного значения». Реализация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Система ливневой канализации по проспекту Содружества и ул. Кавказская (расходы дорожного фонда за счет средств федерального и краевого бюджетов)</t>
  </si>
  <si>
    <t>Субсидии на реализацию государственной программы Камчатского края «Развитие транспортной системы в Камчатском крае». Комплексы процессных мероприятий. Комплекс процессных мероприятий «Капитальный ремонт, ремонт, содержание автомобильных дорог общего пользования регионального, межмуниципального и местного значения». Субсидии местным бюджетам на капитальный ремонт, ремонт автомобильных дорог и дворовых территорий многоквартирных домов и проездов к ним (в том числе устройство систем водоотвода, освещения, разработка проектной документации) (расходы дорожного фонда за счет средств краевого бюджета)</t>
  </si>
  <si>
    <t>Субсидии на реализацию государственной программы Камчатского края «Развитие транспортной системы в Камчатском крае». Региональные проекты. Региональный проект «Проектирование, строительство и реконструкция автомобильных дорог регионального, межмуниципального и местного значения». Субсидии местным бюджетам на проектирование, строительство и реконструкцию автомобильных дорог местного значения. Реконструкция участка автомобильной дороги км 1,000 - км 1,300 по ул. Ленинградская с транспортной развязкой на пересечении улиц Набережная и Максутова (в том числе проектные работы)  (расходы дорожного фонда за счет средств краевого бюджета)</t>
  </si>
  <si>
    <t>Приложение 17</t>
  </si>
  <si>
    <t>от 28.11.2025 № 222-нд</t>
  </si>
  <si>
    <t>на 2026 год и плановый период 2027-2028 годов»</t>
  </si>
  <si>
    <t>Распределение бюджетных ассигнований муниципального дорожного фонда Петропавловск-Камчатского городского округа на 2026 год и плановый период 2027-2028 годов</t>
  </si>
  <si>
    <t>Плановые назначения на 2028 год</t>
  </si>
  <si>
    <t>Платежи, уплачиваемые в целях возмещения вреда, причиняемого автомобильным дорогам местного значения тяжеловесными транспортными средствами</t>
  </si>
  <si>
    <t>116</t>
  </si>
  <si>
    <t>11064</t>
  </si>
  <si>
    <t>01 0000 140</t>
  </si>
  <si>
    <t>Субсидии на реализацию государственной программы Камчатского края «Развитие транспортной системы в Камчатском крае». Региональные проекты. Региональный проект «Проектирование, строительство и реконструкция автомобильных дорог регионального, межмуниципального и местного значения». Субсидии местным бюджетам на проектирование, строительство и реконструкцию автомобильных дорог местного значения. Строительство объекта «Объездная дорога от Петропавловского шоссе до жилого района «Северо-Восток», 1 этап - от Петропавловского шоссе до ул. Солнечная в г. Петропавловске-Камчатском» (расходы дорожного фонда за счет средств краевого бюджета)</t>
  </si>
  <si>
    <t>04 8792 150</t>
  </si>
  <si>
    <t>Субсидии бюджетам городских округов на развитие и приведение в нормативное состояние автомобильных дорог регионального или межмуниципального, местного значения, включающих искусственные дорожные сооружения. Строительство объекта «Объездная дорога от Петропавловского шоссе до жилого района «Северо-Восток», 1 этап - от Петропавловского шоссе до ул. Солнечная в г. Петропавловске-Камчатском» (расходы дорожного фонда за счет средств федерального бюджета)</t>
  </si>
  <si>
    <t>25447</t>
  </si>
  <si>
    <t>04 8231 150</t>
  </si>
  <si>
    <t>Субсидии на реализацию государственной программы Камчатского края «Развитие транспортной системы в Камчатском крае». Региональные проекты. Региональный проект «Проектирование, строительство и реконструкция автомобильных дорог регионального, межмуниципального и местного значения». Реализация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«Система ливневой канализации бассейна оз. Култучное Петропавловск-Камчатского городского округа» Этап строительства 2 (расходы дорожного фонда за счет средств федерального и краевого бюджетов)</t>
  </si>
  <si>
    <t>04 8491 150</t>
  </si>
  <si>
    <t>Субсидии на реализацию государственной программы Камчатского края «Развитие транспортной системы в Камчатском крае». Комплексы процессных мероприятий. Комплекс процессных мероприятий «Капитальный ремонт, ремонт, содержание автомобильных дорог общего пользования регионального, межмуниципального и местного значения». Субсидии местным бюджетам на реализацию мероприятий по капитальному ремонту, ремонту, содержанию автомобильных дорог общего пользования местного значения. Капитальный ремонт, ремонт, содержание автомобильных дорог общего пользования местного значения (за счет средств краевого дорожного фонда)</t>
  </si>
  <si>
    <t>04 7632 150</t>
  </si>
  <si>
    <t>2</t>
  </si>
  <si>
    <t>Развитие и приведение в нормативное состояние автомобильных дорог регионального или межмуниципального, местного значения, включающих искусственные дорожные сооружения</t>
  </si>
  <si>
    <t>065И854470</t>
  </si>
  <si>
    <t>Расходы за счет средств краевого бюджета, направленных на реализацию мероприятий по капитальному ремонту, ремонту, содержанию автомобильных дорог общего пользования местного значения (Государственная программа Камчатского края «Развитие транспортной системы в Камчатском крае»)</t>
  </si>
  <si>
    <t>061029Д040</t>
  </si>
  <si>
    <t xml:space="preserve"> от 24.12.2025 № 227-нд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</si>
</sst>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00000;[Red]\-#,##0.00000;0.00000"/>
    <numFmt numFmtId="165" formatCode="#,###,##0.00000;[Red]\-#,###,##0.00000;0.00000"/>
    <numFmt numFmtId="166" formatCode="#,###,##0.00000;[Red]\-#,###,##0.00000;0.0000"/>
    <numFmt numFmtId="167" formatCode="000;[Red]\-000;000"/>
    <numFmt numFmtId="168" formatCode="0000000000"/>
    <numFmt numFmtId="169" formatCode="0000;[Red]\-0000;"/>
    <numFmt numFmtId="170" formatCode="00\ 0000\ 000"/>
    <numFmt numFmtId="171" formatCode="_-* #,##0.00_р_._-;\-* #,##0.00_р_._-;_-* &quot;-&quot;??_р_._-;_-@_-"/>
    <numFmt numFmtId="172" formatCode="#,##0.00000_ ;[Red]\-#,##0.00000\ "/>
  </numFmts>
  <fonts count="11" x14ac:knownFonts="1">
    <font>
      <sz val="10"/>
      <name val="Arial"/>
      <charset val="204"/>
    </font>
    <font>
      <sz val="10"/>
      <name val="Times New Roman"/>
      <family val="1"/>
      <charset val="204"/>
    </font>
    <font>
      <b/>
      <sz val="12"/>
      <name val="Times New Roman"/>
      <family val="1"/>
      <charset val="204"/>
    </font>
    <font>
      <sz val="8"/>
      <name val="Times New Roman"/>
      <family val="1"/>
      <charset val="204"/>
    </font>
    <font>
      <sz val="12"/>
      <name val="Times New Roman"/>
      <family val="1"/>
      <charset val="204"/>
    </font>
    <font>
      <sz val="10"/>
      <name val="Arial"/>
      <family val="2"/>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14"/>
      <name val="Times New Roman"/>
      <family val="1"/>
      <charset val="204"/>
    </font>
  </fonts>
  <fills count="2">
    <fill>
      <patternFill patternType="none"/>
    </fill>
    <fill>
      <patternFill patternType="gray125"/>
    </fill>
  </fills>
  <borders count="37">
    <border>
      <left/>
      <right/>
      <top/>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top/>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top/>
      <bottom/>
      <diagonal/>
    </border>
    <border>
      <left style="hair">
        <color indexed="64"/>
      </left>
      <right style="thin">
        <color indexed="64"/>
      </right>
      <top/>
      <bottom/>
      <diagonal/>
    </border>
    <border>
      <left style="thin">
        <color indexed="64"/>
      </left>
      <right/>
      <top style="hair">
        <color indexed="64"/>
      </top>
      <bottom style="hair">
        <color indexed="64"/>
      </bottom>
      <diagonal/>
    </border>
    <border>
      <left style="hair">
        <color indexed="64"/>
      </left>
      <right/>
      <top style="hair">
        <color indexed="64"/>
      </top>
      <bottom/>
      <diagonal/>
    </border>
    <border>
      <left style="thin">
        <color indexed="64"/>
      </left>
      <right/>
      <top style="hair">
        <color indexed="64"/>
      </top>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bottom style="thin">
        <color indexed="64"/>
      </bottom>
      <diagonal/>
    </border>
    <border>
      <left/>
      <right/>
      <top style="hair">
        <color indexed="64"/>
      </top>
      <bottom/>
      <diagonal/>
    </border>
    <border>
      <left/>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bottom style="hair">
        <color indexed="64"/>
      </bottom>
      <diagonal/>
    </border>
    <border>
      <left/>
      <right style="hair">
        <color indexed="64"/>
      </right>
      <top style="hair">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s>
  <cellStyleXfs count="7">
    <xf numFmtId="0" fontId="0" fillId="0" borderId="0"/>
    <xf numFmtId="0" fontId="5" fillId="0" borderId="0"/>
    <xf numFmtId="0" fontId="6" fillId="0" borderId="0"/>
    <xf numFmtId="171" fontId="6" fillId="0" borderId="0" applyFont="0" applyFill="0" applyBorder="0" applyAlignment="0" applyProtection="0"/>
    <xf numFmtId="0" fontId="5" fillId="0" borderId="0"/>
    <xf numFmtId="0" fontId="5" fillId="0" borderId="0"/>
    <xf numFmtId="0" fontId="5" fillId="0" borderId="0"/>
  </cellStyleXfs>
  <cellXfs count="132">
    <xf numFmtId="0" fontId="0" fillId="0" borderId="0" xfId="0"/>
    <xf numFmtId="165" fontId="2" fillId="0" borderId="1" xfId="0" applyNumberFormat="1" applyFont="1" applyFill="1" applyBorder="1" applyAlignment="1" applyProtection="1">
      <protection hidden="1"/>
    </xf>
    <xf numFmtId="0" fontId="3" fillId="0" borderId="1" xfId="0" applyNumberFormat="1" applyFont="1" applyFill="1" applyBorder="1" applyAlignment="1" applyProtection="1">
      <alignment horizontal="centerContinuous"/>
      <protection hidden="1"/>
    </xf>
    <xf numFmtId="0" fontId="2" fillId="0" borderId="1" xfId="0" applyNumberFormat="1" applyFont="1" applyFill="1" applyBorder="1" applyAlignment="1" applyProtection="1">
      <alignment horizontal="centerContinuous"/>
      <protection hidden="1"/>
    </xf>
    <xf numFmtId="0" fontId="5" fillId="0" borderId="0" xfId="1" applyFill="1"/>
    <xf numFmtId="0" fontId="5" fillId="0" borderId="0" xfId="1" applyNumberFormat="1" applyFont="1" applyFill="1" applyAlignment="1" applyProtection="1">
      <alignment horizontal="right" wrapText="1"/>
      <protection hidden="1"/>
    </xf>
    <xf numFmtId="167" fontId="9" fillId="0" borderId="6" xfId="0" applyNumberFormat="1" applyFont="1" applyFill="1" applyBorder="1" applyAlignment="1" applyProtection="1">
      <protection hidden="1"/>
    </xf>
    <xf numFmtId="169" fontId="9" fillId="0" borderId="6" xfId="0" applyNumberFormat="1" applyFont="1" applyFill="1" applyBorder="1" applyAlignment="1" applyProtection="1">
      <alignment wrapText="1"/>
      <protection hidden="1"/>
    </xf>
    <xf numFmtId="168" fontId="9" fillId="0" borderId="6" xfId="0" applyNumberFormat="1" applyFont="1" applyFill="1" applyBorder="1" applyAlignment="1" applyProtection="1">
      <alignment horizontal="right"/>
      <protection hidden="1"/>
    </xf>
    <xf numFmtId="167" fontId="9" fillId="0" borderId="6" xfId="0" applyNumberFormat="1" applyFont="1" applyFill="1" applyBorder="1" applyAlignment="1" applyProtection="1">
      <alignment horizontal="right"/>
      <protection hidden="1"/>
    </xf>
    <xf numFmtId="0" fontId="9" fillId="0" borderId="1" xfId="0" applyNumberFormat="1" applyFont="1" applyFill="1" applyBorder="1" applyAlignment="1" applyProtection="1">
      <alignment horizontal="left" wrapText="1"/>
      <protection hidden="1"/>
    </xf>
    <xf numFmtId="0" fontId="2" fillId="0" borderId="1" xfId="0" applyNumberFormat="1" applyFont="1" applyFill="1" applyBorder="1" applyAlignment="1" applyProtection="1">
      <alignment horizontal="left" wrapText="1"/>
      <protection hidden="1"/>
    </xf>
    <xf numFmtId="170" fontId="2" fillId="0" borderId="1" xfId="0" applyNumberFormat="1" applyFont="1" applyFill="1" applyBorder="1" applyAlignment="1" applyProtection="1">
      <alignment horizontal="center" vertical="center"/>
      <protection hidden="1"/>
    </xf>
    <xf numFmtId="164" fontId="2" fillId="0" borderId="1" xfId="0" applyNumberFormat="1" applyFont="1" applyFill="1" applyBorder="1" applyAlignment="1" applyProtection="1">
      <alignment horizontal="right" wrapText="1"/>
      <protection hidden="1"/>
    </xf>
    <xf numFmtId="166" fontId="9" fillId="0" borderId="6" xfId="0" applyNumberFormat="1" applyFont="1" applyFill="1" applyBorder="1" applyAlignment="1" applyProtection="1">
      <protection hidden="1"/>
    </xf>
    <xf numFmtId="167" fontId="4" fillId="0" borderId="6" xfId="0" applyNumberFormat="1" applyFont="1" applyFill="1" applyBorder="1" applyAlignment="1" applyProtection="1">
      <protection hidden="1"/>
    </xf>
    <xf numFmtId="168" fontId="4" fillId="0" borderId="6" xfId="0" applyNumberFormat="1" applyFont="1" applyFill="1" applyBorder="1" applyAlignment="1" applyProtection="1">
      <alignment horizontal="right"/>
      <protection hidden="1"/>
    </xf>
    <xf numFmtId="167" fontId="4" fillId="0" borderId="6" xfId="0" applyNumberFormat="1" applyFont="1" applyFill="1" applyBorder="1" applyAlignment="1" applyProtection="1">
      <alignment horizontal="right"/>
      <protection hidden="1"/>
    </xf>
    <xf numFmtId="165" fontId="2" fillId="0" borderId="1" xfId="0" applyNumberFormat="1" applyFont="1" applyFill="1" applyBorder="1" applyAlignment="1" applyProtection="1">
      <alignment horizontal="right"/>
      <protection hidden="1"/>
    </xf>
    <xf numFmtId="0" fontId="0" fillId="0" borderId="5" xfId="0" applyFill="1" applyBorder="1"/>
    <xf numFmtId="0" fontId="0" fillId="0" borderId="1" xfId="0" applyFill="1" applyBorder="1"/>
    <xf numFmtId="0" fontId="4" fillId="0" borderId="0" xfId="2" applyFont="1" applyFill="1" applyBorder="1" applyAlignment="1">
      <alignment horizontal="right"/>
    </xf>
    <xf numFmtId="169" fontId="4" fillId="0" borderId="6" xfId="0" applyNumberFormat="1" applyFont="1" applyFill="1" applyBorder="1" applyAlignment="1" applyProtection="1">
      <alignment wrapText="1"/>
      <protection hidden="1"/>
    </xf>
    <xf numFmtId="0" fontId="4" fillId="0" borderId="1" xfId="0" applyNumberFormat="1" applyFont="1" applyFill="1" applyBorder="1" applyAlignment="1" applyProtection="1">
      <alignment horizontal="center"/>
      <protection hidden="1"/>
    </xf>
    <xf numFmtId="0" fontId="0" fillId="0" borderId="0" xfId="0" applyFill="1"/>
    <xf numFmtId="0" fontId="0" fillId="0" borderId="7" xfId="0" applyFill="1" applyBorder="1"/>
    <xf numFmtId="49" fontId="7" fillId="0" borderId="1" xfId="0" applyNumberFormat="1" applyFont="1" applyFill="1" applyBorder="1" applyAlignment="1">
      <alignment horizontal="center" vertical="center"/>
    </xf>
    <xf numFmtId="0" fontId="1" fillId="0" borderId="0" xfId="0" applyFont="1" applyFill="1" applyProtection="1">
      <protection hidden="1"/>
    </xf>
    <xf numFmtId="0" fontId="7" fillId="0" borderId="0" xfId="0" applyFont="1" applyFill="1" applyAlignment="1">
      <alignment horizontal="right"/>
    </xf>
    <xf numFmtId="0" fontId="1" fillId="0" borderId="0" xfId="0" applyFont="1" applyFill="1" applyBorder="1" applyProtection="1">
      <protection hidden="1"/>
    </xf>
    <xf numFmtId="172" fontId="1" fillId="0" borderId="0" xfId="0" applyNumberFormat="1" applyFont="1" applyFill="1" applyBorder="1" applyProtection="1">
      <protection hidden="1"/>
    </xf>
    <xf numFmtId="0" fontId="0" fillId="0" borderId="0" xfId="0" applyFill="1" applyProtection="1">
      <protection hidden="1"/>
    </xf>
    <xf numFmtId="172" fontId="0" fillId="0" borderId="0" xfId="0" applyNumberFormat="1" applyFill="1" applyProtection="1">
      <protection hidden="1"/>
    </xf>
    <xf numFmtId="166" fontId="2" fillId="0" borderId="6" xfId="0" applyNumberFormat="1" applyFont="1" applyFill="1" applyBorder="1" applyAlignment="1" applyProtection="1">
      <protection hidden="1"/>
    </xf>
    <xf numFmtId="4" fontId="4" fillId="0" borderId="0" xfId="3" applyNumberFormat="1" applyFont="1" applyFill="1" applyAlignment="1">
      <alignment horizontal="right"/>
    </xf>
    <xf numFmtId="0" fontId="4" fillId="0" borderId="0" xfId="4" applyFont="1" applyFill="1" applyAlignment="1">
      <alignment horizontal="right"/>
    </xf>
    <xf numFmtId="0" fontId="4" fillId="0" borderId="0" xfId="2" applyFont="1" applyFill="1" applyAlignment="1">
      <alignment horizontal="right"/>
    </xf>
    <xf numFmtId="0" fontId="1" fillId="0" borderId="0" xfId="1" applyNumberFormat="1" applyFont="1" applyFill="1" applyAlignment="1" applyProtection="1">
      <alignment wrapText="1"/>
      <protection hidden="1"/>
    </xf>
    <xf numFmtId="0" fontId="1" fillId="0" borderId="0" xfId="1" applyNumberFormat="1" applyFont="1" applyFill="1" applyAlignment="1" applyProtection="1">
      <alignment horizontal="centerContinuous"/>
      <protection hidden="1"/>
    </xf>
    <xf numFmtId="0" fontId="4" fillId="0" borderId="0" xfId="1" applyNumberFormat="1" applyFont="1" applyFill="1" applyAlignment="1" applyProtection="1">
      <alignment horizontal="right"/>
      <protection hidden="1"/>
    </xf>
    <xf numFmtId="0" fontId="4" fillId="0" borderId="4" xfId="1" applyNumberFormat="1" applyFont="1" applyFill="1" applyBorder="1" applyAlignment="1" applyProtection="1">
      <alignment horizontal="right"/>
      <protection hidden="1"/>
    </xf>
    <xf numFmtId="167" fontId="4" fillId="0" borderId="3" xfId="0" applyNumberFormat="1" applyFont="1" applyFill="1" applyBorder="1" applyAlignment="1" applyProtection="1">
      <protection hidden="1"/>
    </xf>
    <xf numFmtId="169" fontId="4" fillId="0" borderId="3" xfId="0" applyNumberFormat="1" applyFont="1" applyFill="1" applyBorder="1" applyAlignment="1" applyProtection="1">
      <alignment wrapText="1"/>
      <protection hidden="1"/>
    </xf>
    <xf numFmtId="168" fontId="4" fillId="0" borderId="3" xfId="0" applyNumberFormat="1" applyFont="1" applyFill="1" applyBorder="1" applyAlignment="1" applyProtection="1">
      <alignment horizontal="right"/>
      <protection hidden="1"/>
    </xf>
    <xf numFmtId="167" fontId="4" fillId="0" borderId="3" xfId="0" applyNumberFormat="1" applyFont="1" applyFill="1" applyBorder="1" applyAlignment="1" applyProtection="1">
      <alignment horizontal="right"/>
      <protection hidden="1"/>
    </xf>
    <xf numFmtId="166" fontId="4" fillId="0" borderId="3" xfId="0" applyNumberFormat="1" applyFont="1" applyFill="1" applyBorder="1" applyAlignment="1" applyProtection="1">
      <protection hidden="1"/>
    </xf>
    <xf numFmtId="167" fontId="2" fillId="0" borderId="1" xfId="0" applyNumberFormat="1" applyFont="1" applyFill="1" applyBorder="1" applyAlignment="1" applyProtection="1">
      <protection hidden="1"/>
    </xf>
    <xf numFmtId="169" fontId="2" fillId="0" borderId="1" xfId="0" applyNumberFormat="1" applyFont="1" applyFill="1" applyBorder="1" applyAlignment="1" applyProtection="1">
      <alignment wrapText="1"/>
      <protection hidden="1"/>
    </xf>
    <xf numFmtId="168" fontId="2" fillId="0" borderId="1" xfId="0" applyNumberFormat="1" applyFont="1" applyFill="1" applyBorder="1" applyAlignment="1" applyProtection="1">
      <alignment horizontal="right"/>
      <protection hidden="1"/>
    </xf>
    <xf numFmtId="167" fontId="2" fillId="0" borderId="1" xfId="0" applyNumberFormat="1" applyFont="1" applyFill="1" applyBorder="1" applyAlignment="1" applyProtection="1">
      <alignment horizontal="right"/>
      <protection hidden="1"/>
    </xf>
    <xf numFmtId="166" fontId="2" fillId="0" borderId="1" xfId="0" applyNumberFormat="1" applyFont="1" applyFill="1" applyBorder="1" applyAlignment="1" applyProtection="1">
      <protection hidden="1"/>
    </xf>
    <xf numFmtId="0" fontId="5" fillId="0" borderId="0" xfId="1"/>
    <xf numFmtId="0" fontId="5" fillId="0" borderId="0" xfId="1" applyProtection="1">
      <protection hidden="1"/>
    </xf>
    <xf numFmtId="0" fontId="2" fillId="0" borderId="1" xfId="0" applyFont="1" applyFill="1" applyBorder="1" applyAlignment="1">
      <alignment horizontal="center" vertical="center"/>
    </xf>
    <xf numFmtId="0" fontId="2" fillId="0" borderId="1" xfId="0" applyNumberFormat="1" applyFont="1" applyFill="1" applyBorder="1" applyAlignment="1" applyProtection="1">
      <alignment horizontal="center"/>
      <protection hidden="1"/>
    </xf>
    <xf numFmtId="172" fontId="0" fillId="0" borderId="0" xfId="0" applyNumberFormat="1" applyFill="1"/>
    <xf numFmtId="0" fontId="2" fillId="0" borderId="1" xfId="0" applyNumberFormat="1" applyFont="1" applyFill="1" applyBorder="1" applyAlignment="1" applyProtection="1">
      <alignment horizontal="center" vertical="center" wrapText="1"/>
      <protection hidden="1"/>
    </xf>
    <xf numFmtId="49" fontId="9" fillId="0" borderId="1" xfId="0" applyNumberFormat="1" applyFont="1" applyFill="1" applyBorder="1" applyAlignment="1">
      <alignment horizontal="center" vertical="center"/>
    </xf>
    <xf numFmtId="0" fontId="2" fillId="0" borderId="1" xfId="0" applyNumberFormat="1" applyFont="1" applyFill="1" applyBorder="1" applyAlignment="1" applyProtection="1">
      <alignment horizontal="center" vertical="center"/>
      <protection hidden="1"/>
    </xf>
    <xf numFmtId="164" fontId="4" fillId="0" borderId="22" xfId="5" applyNumberFormat="1" applyFont="1" applyFill="1" applyBorder="1" applyAlignment="1" applyProtection="1">
      <alignment horizontal="right" vertical="center" wrapText="1"/>
      <protection hidden="1"/>
    </xf>
    <xf numFmtId="0" fontId="4" fillId="0" borderId="24" xfId="5" applyNumberFormat="1" applyFont="1" applyFill="1" applyBorder="1" applyAlignment="1" applyProtection="1">
      <alignment horizontal="left" wrapText="1"/>
      <protection hidden="1"/>
    </xf>
    <xf numFmtId="0" fontId="4" fillId="0" borderId="23" xfId="5" applyNumberFormat="1" applyFont="1" applyFill="1" applyBorder="1" applyAlignment="1" applyProtection="1">
      <alignment horizontal="left" wrapText="1"/>
      <protection hidden="1"/>
    </xf>
    <xf numFmtId="166" fontId="9" fillId="0" borderId="2" xfId="0" applyNumberFormat="1" applyFont="1" applyFill="1" applyBorder="1" applyAlignment="1" applyProtection="1">
      <protection hidden="1"/>
    </xf>
    <xf numFmtId="164" fontId="4" fillId="0" borderId="12" xfId="5" applyNumberFormat="1" applyFont="1" applyFill="1" applyBorder="1" applyAlignment="1" applyProtection="1">
      <alignment horizontal="right" vertical="center" wrapText="1"/>
      <protection hidden="1"/>
    </xf>
    <xf numFmtId="49" fontId="2" fillId="0" borderId="1" xfId="4" applyNumberFormat="1" applyFont="1" applyFill="1" applyBorder="1" applyAlignment="1" applyProtection="1">
      <alignment horizontal="center" vertical="center"/>
      <protection hidden="1"/>
    </xf>
    <xf numFmtId="49" fontId="2" fillId="0" borderId="1" xfId="0" applyNumberFormat="1" applyFont="1" applyFill="1" applyBorder="1" applyAlignment="1">
      <alignment horizontal="center" vertical="center"/>
    </xf>
    <xf numFmtId="166" fontId="4" fillId="0" borderId="9" xfId="0" applyNumberFormat="1" applyFont="1" applyFill="1" applyBorder="1" applyAlignment="1" applyProtection="1">
      <protection hidden="1"/>
    </xf>
    <xf numFmtId="164" fontId="4" fillId="0" borderId="26" xfId="5" applyNumberFormat="1" applyFont="1" applyFill="1" applyBorder="1" applyAlignment="1" applyProtection="1">
      <alignment horizontal="right" vertical="center" wrapText="1"/>
      <protection hidden="1"/>
    </xf>
    <xf numFmtId="0" fontId="0" fillId="0" borderId="17" xfId="0" applyFill="1" applyBorder="1"/>
    <xf numFmtId="166" fontId="2" fillId="0" borderId="2" xfId="0" applyNumberFormat="1" applyFont="1" applyFill="1" applyBorder="1" applyAlignment="1" applyProtection="1">
      <protection hidden="1"/>
    </xf>
    <xf numFmtId="166" fontId="4" fillId="0" borderId="12" xfId="5" applyNumberFormat="1" applyFont="1" applyFill="1" applyBorder="1" applyAlignment="1" applyProtection="1">
      <protection hidden="1"/>
    </xf>
    <xf numFmtId="166" fontId="4" fillId="0" borderId="13" xfId="5" applyNumberFormat="1" applyFont="1" applyFill="1" applyBorder="1" applyAlignment="1" applyProtection="1">
      <protection hidden="1"/>
    </xf>
    <xf numFmtId="167" fontId="4" fillId="0" borderId="13" xfId="5" applyNumberFormat="1" applyFont="1" applyFill="1" applyBorder="1" applyAlignment="1" applyProtection="1">
      <alignment horizontal="right"/>
      <protection hidden="1"/>
    </xf>
    <xf numFmtId="168" fontId="4" fillId="0" borderId="13" xfId="5" applyNumberFormat="1" applyFont="1" applyFill="1" applyBorder="1" applyAlignment="1" applyProtection="1">
      <alignment horizontal="right"/>
      <protection hidden="1"/>
    </xf>
    <xf numFmtId="169" fontId="4" fillId="0" borderId="13" xfId="5" applyNumberFormat="1" applyFont="1" applyFill="1" applyBorder="1" applyAlignment="1" applyProtection="1">
      <alignment wrapText="1"/>
      <protection hidden="1"/>
    </xf>
    <xf numFmtId="167" fontId="4" fillId="0" borderId="13" xfId="5" applyNumberFormat="1" applyFont="1" applyFill="1" applyBorder="1" applyAlignment="1" applyProtection="1">
      <protection hidden="1"/>
    </xf>
    <xf numFmtId="164" fontId="4" fillId="0" borderId="14" xfId="5" applyNumberFormat="1" applyFont="1" applyFill="1" applyBorder="1" applyAlignment="1" applyProtection="1">
      <alignment wrapText="1"/>
      <protection hidden="1"/>
    </xf>
    <xf numFmtId="166" fontId="4" fillId="0" borderId="16" xfId="5" applyNumberFormat="1" applyFont="1" applyFill="1" applyBorder="1" applyAlignment="1" applyProtection="1">
      <protection hidden="1"/>
    </xf>
    <xf numFmtId="166" fontId="4" fillId="0" borderId="15" xfId="5" applyNumberFormat="1" applyFont="1" applyFill="1" applyBorder="1" applyAlignment="1" applyProtection="1">
      <protection hidden="1"/>
    </xf>
    <xf numFmtId="167" fontId="4" fillId="0" borderId="15" xfId="5" applyNumberFormat="1" applyFont="1" applyFill="1" applyBorder="1" applyAlignment="1" applyProtection="1">
      <alignment horizontal="right"/>
      <protection hidden="1"/>
    </xf>
    <xf numFmtId="168" fontId="4" fillId="0" borderId="15" xfId="5" applyNumberFormat="1" applyFont="1" applyFill="1" applyBorder="1" applyAlignment="1" applyProtection="1">
      <alignment horizontal="right"/>
      <protection hidden="1"/>
    </xf>
    <xf numFmtId="169" fontId="4" fillId="0" borderId="15" xfId="5" applyNumberFormat="1" applyFont="1" applyFill="1" applyBorder="1" applyAlignment="1" applyProtection="1">
      <alignment wrapText="1"/>
      <protection hidden="1"/>
    </xf>
    <xf numFmtId="167" fontId="4" fillId="0" borderId="15" xfId="5" applyNumberFormat="1" applyFont="1" applyFill="1" applyBorder="1" applyAlignment="1" applyProtection="1">
      <protection hidden="1"/>
    </xf>
    <xf numFmtId="164" fontId="4" fillId="0" borderId="10" xfId="5" applyNumberFormat="1" applyFont="1" applyFill="1" applyBorder="1" applyAlignment="1" applyProtection="1">
      <alignment wrapText="1"/>
      <protection hidden="1"/>
    </xf>
    <xf numFmtId="166" fontId="4" fillId="0" borderId="2" xfId="5" applyNumberFormat="1" applyFont="1" applyFill="1" applyBorder="1" applyAlignment="1" applyProtection="1">
      <protection hidden="1"/>
    </xf>
    <xf numFmtId="166" fontId="4" fillId="0" borderId="11" xfId="5" applyNumberFormat="1" applyFont="1" applyFill="1" applyBorder="1" applyAlignment="1" applyProtection="1">
      <protection hidden="1"/>
    </xf>
    <xf numFmtId="167" fontId="4" fillId="0" borderId="11" xfId="5" applyNumberFormat="1" applyFont="1" applyFill="1" applyBorder="1" applyAlignment="1" applyProtection="1">
      <alignment horizontal="right"/>
      <protection hidden="1"/>
    </xf>
    <xf numFmtId="168" fontId="4" fillId="0" borderId="11" xfId="5" applyNumberFormat="1" applyFont="1" applyFill="1" applyBorder="1" applyAlignment="1" applyProtection="1">
      <alignment horizontal="right"/>
      <protection hidden="1"/>
    </xf>
    <xf numFmtId="169" fontId="4" fillId="0" borderId="11" xfId="5" applyNumberFormat="1" applyFont="1" applyFill="1" applyBorder="1" applyAlignment="1" applyProtection="1">
      <alignment wrapText="1"/>
      <protection hidden="1"/>
    </xf>
    <xf numFmtId="167" fontId="4" fillId="0" borderId="11" xfId="5" applyNumberFormat="1" applyFont="1" applyFill="1" applyBorder="1" applyAlignment="1" applyProtection="1">
      <protection hidden="1"/>
    </xf>
    <xf numFmtId="164" fontId="4" fillId="0" borderId="17" xfId="5" applyNumberFormat="1" applyFont="1" applyFill="1" applyBorder="1" applyAlignment="1" applyProtection="1">
      <alignment wrapText="1"/>
      <protection hidden="1"/>
    </xf>
    <xf numFmtId="166" fontId="4" fillId="0" borderId="8" xfId="5" applyNumberFormat="1" applyFont="1" applyFill="1" applyBorder="1" applyAlignment="1" applyProtection="1">
      <protection hidden="1"/>
    </xf>
    <xf numFmtId="166" fontId="4" fillId="0" borderId="18" xfId="5" applyNumberFormat="1" applyFont="1" applyFill="1" applyBorder="1" applyAlignment="1" applyProtection="1">
      <protection hidden="1"/>
    </xf>
    <xf numFmtId="167" fontId="4" fillId="0" borderId="18" xfId="5" applyNumberFormat="1" applyFont="1" applyFill="1" applyBorder="1" applyAlignment="1" applyProtection="1">
      <alignment horizontal="right"/>
      <protection hidden="1"/>
    </xf>
    <xf numFmtId="168" fontId="4" fillId="0" borderId="18" xfId="5" applyNumberFormat="1" applyFont="1" applyFill="1" applyBorder="1" applyAlignment="1" applyProtection="1">
      <alignment horizontal="right"/>
      <protection hidden="1"/>
    </xf>
    <xf numFmtId="169" fontId="4" fillId="0" borderId="18" xfId="5" applyNumberFormat="1" applyFont="1" applyFill="1" applyBorder="1" applyAlignment="1" applyProtection="1">
      <alignment wrapText="1"/>
      <protection hidden="1"/>
    </xf>
    <xf numFmtId="167" fontId="4" fillId="0" borderId="18" xfId="5" applyNumberFormat="1" applyFont="1" applyFill="1" applyBorder="1" applyAlignment="1" applyProtection="1">
      <protection hidden="1"/>
    </xf>
    <xf numFmtId="164" fontId="4" fillId="0" borderId="19" xfId="5" applyNumberFormat="1" applyFont="1" applyFill="1" applyBorder="1" applyAlignment="1" applyProtection="1">
      <alignment wrapText="1"/>
      <protection hidden="1"/>
    </xf>
    <xf numFmtId="164" fontId="4" fillId="0" borderId="20" xfId="5" applyNumberFormat="1" applyFont="1" applyFill="1" applyBorder="1" applyAlignment="1" applyProtection="1">
      <alignment horizontal="right" vertical="center" wrapText="1"/>
      <protection hidden="1"/>
    </xf>
    <xf numFmtId="170" fontId="4" fillId="0" borderId="11" xfId="5" applyNumberFormat="1" applyFont="1" applyFill="1" applyBorder="1" applyAlignment="1" applyProtection="1">
      <alignment horizontal="center" vertical="center"/>
      <protection hidden="1"/>
    </xf>
    <xf numFmtId="0" fontId="4" fillId="0" borderId="11" xfId="5" applyNumberFormat="1" applyFont="1" applyFill="1" applyBorder="1" applyAlignment="1" applyProtection="1">
      <alignment horizontal="center" vertical="center" wrapText="1"/>
      <protection hidden="1"/>
    </xf>
    <xf numFmtId="0" fontId="4" fillId="0" borderId="11" xfId="5" applyNumberFormat="1" applyFont="1" applyFill="1" applyBorder="1" applyAlignment="1" applyProtection="1">
      <alignment horizontal="center" vertical="center"/>
      <protection hidden="1"/>
    </xf>
    <xf numFmtId="0" fontId="4" fillId="0" borderId="17" xfId="5" applyNumberFormat="1" applyFont="1" applyFill="1" applyBorder="1" applyAlignment="1" applyProtection="1">
      <alignment horizontal="left" wrapText="1"/>
      <protection hidden="1"/>
    </xf>
    <xf numFmtId="170" fontId="4" fillId="0" borderId="18" xfId="5" applyNumberFormat="1" applyFont="1" applyFill="1" applyBorder="1" applyAlignment="1" applyProtection="1">
      <alignment horizontal="center" vertical="center"/>
      <protection hidden="1"/>
    </xf>
    <xf numFmtId="0" fontId="4" fillId="0" borderId="18" xfId="5" applyNumberFormat="1" applyFont="1" applyFill="1" applyBorder="1" applyAlignment="1" applyProtection="1">
      <alignment horizontal="center" vertical="center" wrapText="1"/>
      <protection hidden="1"/>
    </xf>
    <xf numFmtId="0" fontId="4" fillId="0" borderId="18" xfId="5" applyNumberFormat="1" applyFont="1" applyFill="1" applyBorder="1" applyAlignment="1" applyProtection="1">
      <alignment horizontal="center" vertical="center"/>
      <protection hidden="1"/>
    </xf>
    <xf numFmtId="0" fontId="4" fillId="0" borderId="19" xfId="5" applyNumberFormat="1" applyFont="1" applyFill="1" applyBorder="1" applyAlignment="1" applyProtection="1">
      <alignment horizontal="left" wrapText="1"/>
      <protection hidden="1"/>
    </xf>
    <xf numFmtId="167" fontId="4" fillId="0" borderId="6" xfId="5" applyNumberFormat="1" applyFont="1" applyFill="1" applyBorder="1" applyAlignment="1" applyProtection="1">
      <alignment horizontal="right"/>
      <protection hidden="1"/>
    </xf>
    <xf numFmtId="164" fontId="9" fillId="0" borderId="25" xfId="4" applyNumberFormat="1" applyFont="1" applyFill="1" applyBorder="1" applyAlignment="1" applyProtection="1">
      <alignment wrapText="1"/>
      <protection hidden="1"/>
    </xf>
    <xf numFmtId="164" fontId="4" fillId="0" borderId="28" xfId="0" applyNumberFormat="1" applyFont="1" applyFill="1" applyBorder="1" applyAlignment="1" applyProtection="1">
      <alignment wrapText="1"/>
      <protection hidden="1"/>
    </xf>
    <xf numFmtId="0" fontId="0" fillId="0" borderId="27" xfId="0" applyFill="1" applyBorder="1"/>
    <xf numFmtId="0" fontId="0" fillId="0" borderId="30" xfId="0" applyFill="1" applyBorder="1"/>
    <xf numFmtId="164" fontId="9" fillId="0" borderId="5" xfId="4" applyNumberFormat="1" applyFont="1" applyFill="1" applyBorder="1" applyAlignment="1" applyProtection="1">
      <alignment wrapText="1"/>
      <protection hidden="1"/>
    </xf>
    <xf numFmtId="164" fontId="4" fillId="0" borderId="21" xfId="5" applyNumberFormat="1" applyFont="1" applyFill="1" applyBorder="1" applyAlignment="1" applyProtection="1">
      <alignment horizontal="right" vertical="center" wrapText="1"/>
      <protection hidden="1"/>
    </xf>
    <xf numFmtId="164" fontId="4" fillId="0" borderId="11" xfId="5" applyNumberFormat="1" applyFont="1" applyFill="1" applyBorder="1" applyAlignment="1" applyProtection="1">
      <alignment horizontal="right" vertical="center" wrapText="1"/>
      <protection hidden="1"/>
    </xf>
    <xf numFmtId="164" fontId="4" fillId="0" borderId="2" xfId="5" applyNumberFormat="1" applyFont="1" applyFill="1" applyBorder="1" applyAlignment="1" applyProtection="1">
      <alignment horizontal="right" vertical="center" wrapText="1"/>
      <protection hidden="1"/>
    </xf>
    <xf numFmtId="164" fontId="4" fillId="0" borderId="31" xfId="5" applyNumberFormat="1" applyFont="1" applyFill="1" applyBorder="1" applyAlignment="1" applyProtection="1">
      <alignment horizontal="right" vertical="center" wrapText="1"/>
      <protection hidden="1"/>
    </xf>
    <xf numFmtId="164" fontId="4" fillId="0" borderId="9" xfId="5" applyNumberFormat="1" applyFont="1" applyFill="1" applyBorder="1" applyAlignment="1" applyProtection="1">
      <alignment horizontal="right" vertical="center" wrapText="1"/>
      <protection hidden="1"/>
    </xf>
    <xf numFmtId="164" fontId="9" fillId="0" borderId="29" xfId="0" applyNumberFormat="1" applyFont="1" applyFill="1" applyBorder="1" applyAlignment="1" applyProtection="1">
      <alignment wrapText="1"/>
      <protection hidden="1"/>
    </xf>
    <xf numFmtId="0" fontId="4" fillId="0" borderId="32" xfId="5" applyNumberFormat="1" applyFont="1" applyFill="1" applyBorder="1" applyAlignment="1" applyProtection="1">
      <alignment horizontal="left" wrapText="1"/>
      <protection hidden="1"/>
    </xf>
    <xf numFmtId="0" fontId="2" fillId="0" borderId="33" xfId="0" applyNumberFormat="1" applyFont="1" applyFill="1" applyBorder="1" applyAlignment="1" applyProtection="1">
      <alignment horizontal="left" wrapText="1"/>
      <protection hidden="1"/>
    </xf>
    <xf numFmtId="0" fontId="0" fillId="0" borderId="34" xfId="0" applyFill="1" applyBorder="1"/>
    <xf numFmtId="0" fontId="0" fillId="0" borderId="35" xfId="0" applyFill="1" applyBorder="1"/>
    <xf numFmtId="0" fontId="0" fillId="0" borderId="36" xfId="0" applyFill="1" applyBorder="1"/>
    <xf numFmtId="0" fontId="4" fillId="0" borderId="5" xfId="5" applyNumberFormat="1" applyFont="1" applyFill="1" applyBorder="1" applyAlignment="1" applyProtection="1">
      <alignment horizontal="left" wrapText="1"/>
      <protection hidden="1"/>
    </xf>
    <xf numFmtId="0" fontId="8" fillId="0" borderId="0" xfId="1" applyNumberFormat="1" applyFont="1" applyFill="1" applyAlignment="1" applyProtection="1">
      <alignment horizontal="center" wrapText="1"/>
      <protection hidden="1"/>
    </xf>
    <xf numFmtId="0" fontId="2" fillId="0" borderId="1" xfId="0" applyNumberFormat="1" applyFont="1" applyFill="1" applyBorder="1" applyAlignment="1" applyProtection="1">
      <alignment horizontal="center" vertical="center" wrapText="1"/>
      <protection hidden="1"/>
    </xf>
    <xf numFmtId="0" fontId="9" fillId="0" borderId="1" xfId="0" applyFont="1" applyFill="1" applyBorder="1" applyAlignment="1">
      <alignment horizontal="center" vertical="center"/>
    </xf>
    <xf numFmtId="49" fontId="9" fillId="0" borderId="1" xfId="0" applyNumberFormat="1" applyFont="1" applyFill="1" applyBorder="1" applyAlignment="1">
      <alignment horizontal="center" vertical="center"/>
    </xf>
    <xf numFmtId="0" fontId="2" fillId="0" borderId="1" xfId="0" applyNumberFormat="1" applyFont="1" applyFill="1" applyBorder="1" applyAlignment="1" applyProtection="1">
      <alignment horizontal="center" vertical="center"/>
      <protection hidden="1"/>
    </xf>
    <xf numFmtId="0" fontId="10" fillId="0" borderId="0" xfId="1" applyFont="1" applyAlignment="1">
      <alignment horizontal="center"/>
    </xf>
    <xf numFmtId="0" fontId="10" fillId="0" borderId="0" xfId="1" applyNumberFormat="1" applyFont="1" applyFill="1" applyAlignment="1" applyProtection="1">
      <alignment horizontal="center" wrapText="1"/>
      <protection hidden="1"/>
    </xf>
  </cellXfs>
  <cellStyles count="7">
    <cellStyle name="Обычный" xfId="0" builtinId="0"/>
    <cellStyle name="Обычный 2" xfId="5"/>
    <cellStyle name="Обычный 2 10 2" xfId="4"/>
    <cellStyle name="Обычный 2 100" xfId="6"/>
    <cellStyle name="Обычный 3" xfId="1"/>
    <cellStyle name="Обычный 3 2 4" xfId="2"/>
    <cellStyle name="Финансовый 3"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7F0000"/>
      <rgbColor rgb="00007F00"/>
      <rgbColor rgb="0000007F"/>
      <rgbColor rgb="007F7F00"/>
      <rgbColor rgb="007F007F"/>
      <rgbColor rgb="00007F7F"/>
      <rgbColor rgb="00C0C0C0"/>
      <rgbColor rgb="007F7F7F"/>
      <rgbColor rgb="009999FF"/>
      <rgbColor rgb="00993366"/>
      <rgbColor rgb="00FFFFCC"/>
      <rgbColor rgb="00CCFFFF"/>
      <rgbColor rgb="00660066"/>
      <rgbColor rgb="00FF7F7F"/>
      <rgbColor rgb="000066CC"/>
      <rgbColor rgb="00CCCCFF"/>
      <rgbColor rgb="0000007F"/>
      <rgbColor rgb="00FF00FF"/>
      <rgbColor rgb="00FFFF00"/>
      <rgbColor rgb="0000FFFF"/>
      <rgbColor rgb="007F007F"/>
      <rgbColor rgb="007F0000"/>
      <rgbColor rgb="00007F7F"/>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L71"/>
  <sheetViews>
    <sheetView showGridLines="0" tabSelected="1" topLeftCell="A61" zoomScaleNormal="100" zoomScaleSheetLayoutView="100" workbookViewId="0">
      <selection activeCell="A19" sqref="A19:I19"/>
    </sheetView>
  </sheetViews>
  <sheetFormatPr defaultColWidth="9.109375" defaultRowHeight="13.2" x14ac:dyDescent="0.25"/>
  <cols>
    <col min="1" max="1" width="9.109375" style="24"/>
    <col min="2" max="2" width="63.33203125" style="24" customWidth="1"/>
    <col min="3" max="3" width="13.5546875" style="24" customWidth="1"/>
    <col min="4" max="4" width="11.44140625" style="24" customWidth="1"/>
    <col min="5" max="5" width="15.6640625" style="24" customWidth="1"/>
    <col min="6" max="6" width="21.44140625" style="24" customWidth="1"/>
    <col min="7" max="9" width="20" style="24" customWidth="1"/>
    <col min="10" max="179" width="9.109375" style="24" customWidth="1"/>
    <col min="180" max="16384" width="9.109375" style="24"/>
  </cols>
  <sheetData>
    <row r="1" spans="1:9" ht="15.6" x14ac:dyDescent="0.3">
      <c r="A1" s="51"/>
      <c r="B1" s="51"/>
      <c r="C1" s="51"/>
      <c r="D1" s="51"/>
      <c r="E1" s="51"/>
      <c r="F1" s="51"/>
      <c r="G1" s="51"/>
      <c r="H1" s="51"/>
      <c r="I1" s="21" t="s">
        <v>81</v>
      </c>
    </row>
    <row r="2" spans="1:9" ht="15.6" x14ac:dyDescent="0.3">
      <c r="A2" s="51"/>
      <c r="B2" s="51"/>
      <c r="C2" s="51"/>
      <c r="D2" s="51"/>
      <c r="E2" s="51"/>
      <c r="F2" s="51"/>
      <c r="G2" s="51"/>
      <c r="H2" s="51"/>
      <c r="I2" s="34" t="s">
        <v>57</v>
      </c>
    </row>
    <row r="3" spans="1:9" ht="15.6" x14ac:dyDescent="0.3">
      <c r="A3" s="51"/>
      <c r="B3" s="51"/>
      <c r="C3" s="51"/>
      <c r="D3" s="51"/>
      <c r="E3" s="51"/>
      <c r="F3" s="51"/>
      <c r="G3" s="4"/>
      <c r="H3" s="4"/>
      <c r="I3" s="34" t="s">
        <v>58</v>
      </c>
    </row>
    <row r="4" spans="1:9" ht="15.6" x14ac:dyDescent="0.3">
      <c r="A4" s="51"/>
      <c r="B4" s="51"/>
      <c r="C4" s="51"/>
      <c r="D4" s="51"/>
      <c r="E4" s="51"/>
      <c r="F4" s="51"/>
      <c r="G4" s="4"/>
      <c r="H4" s="4"/>
      <c r="I4" s="34" t="s">
        <v>104</v>
      </c>
    </row>
    <row r="5" spans="1:9" ht="15.6" x14ac:dyDescent="0.3">
      <c r="A5" s="51"/>
      <c r="B5" s="51"/>
      <c r="C5" s="51"/>
      <c r="D5" s="51"/>
      <c r="E5" s="51"/>
      <c r="F5" s="51"/>
      <c r="G5" s="4"/>
      <c r="H5" s="4"/>
      <c r="I5" s="35" t="s">
        <v>59</v>
      </c>
    </row>
    <row r="6" spans="1:9" ht="15.6" x14ac:dyDescent="0.3">
      <c r="A6" s="51"/>
      <c r="B6" s="51"/>
      <c r="C6" s="51"/>
      <c r="D6" s="51"/>
      <c r="E6" s="51"/>
      <c r="F6" s="51"/>
      <c r="G6" s="4"/>
      <c r="H6" s="4"/>
      <c r="I6" s="35" t="s">
        <v>58</v>
      </c>
    </row>
    <row r="7" spans="1:9" ht="15.6" x14ac:dyDescent="0.3">
      <c r="A7" s="51"/>
      <c r="B7" s="51"/>
      <c r="C7" s="51"/>
      <c r="D7" s="51"/>
      <c r="E7" s="51"/>
      <c r="F7" s="51"/>
      <c r="G7" s="4"/>
      <c r="H7" s="4"/>
      <c r="I7" s="34" t="s">
        <v>82</v>
      </c>
    </row>
    <row r="8" spans="1:9" ht="15.6" x14ac:dyDescent="0.3">
      <c r="A8" s="51"/>
      <c r="B8" s="51"/>
      <c r="C8" s="51"/>
      <c r="D8" s="51"/>
      <c r="E8" s="51"/>
      <c r="F8" s="51"/>
      <c r="G8" s="4"/>
      <c r="H8" s="4"/>
      <c r="I8" s="34" t="s">
        <v>60</v>
      </c>
    </row>
    <row r="9" spans="1:9" ht="15.6" x14ac:dyDescent="0.3">
      <c r="A9" s="51"/>
      <c r="B9" s="51"/>
      <c r="C9" s="51"/>
      <c r="D9" s="51"/>
      <c r="E9" s="51"/>
      <c r="F9" s="51"/>
      <c r="G9" s="4"/>
      <c r="H9" s="4"/>
      <c r="I9" s="36" t="s">
        <v>83</v>
      </c>
    </row>
    <row r="10" spans="1:9" ht="18.75" customHeight="1" x14ac:dyDescent="0.35">
      <c r="A10" s="130"/>
      <c r="B10" s="130"/>
      <c r="C10" s="130"/>
      <c r="D10" s="130"/>
      <c r="E10" s="130"/>
      <c r="F10" s="130"/>
      <c r="G10" s="130"/>
      <c r="H10" s="130"/>
      <c r="I10" s="130"/>
    </row>
    <row r="11" spans="1:9" ht="15.6" x14ac:dyDescent="0.3">
      <c r="A11" s="51"/>
      <c r="B11" s="52"/>
      <c r="C11" s="52"/>
      <c r="D11" s="5"/>
      <c r="E11" s="52"/>
      <c r="F11" s="5"/>
      <c r="G11" s="37"/>
      <c r="H11" s="37"/>
      <c r="I11" s="21" t="s">
        <v>61</v>
      </c>
    </row>
    <row r="12" spans="1:9" ht="15.6" x14ac:dyDescent="0.3">
      <c r="A12" s="51"/>
      <c r="B12" s="52"/>
      <c r="C12" s="52"/>
      <c r="D12" s="52"/>
      <c r="E12" s="5"/>
      <c r="F12" s="5"/>
      <c r="G12" s="37"/>
      <c r="H12" s="37"/>
      <c r="I12" s="34" t="s">
        <v>57</v>
      </c>
    </row>
    <row r="13" spans="1:9" ht="15.6" x14ac:dyDescent="0.3">
      <c r="A13" s="51"/>
      <c r="B13" s="52"/>
      <c r="C13" s="52"/>
      <c r="D13" s="52"/>
      <c r="E13" s="5"/>
      <c r="F13" s="5"/>
      <c r="G13" s="37"/>
      <c r="H13" s="37"/>
      <c r="I13" s="34" t="s">
        <v>58</v>
      </c>
    </row>
    <row r="14" spans="1:9" ht="15.6" x14ac:dyDescent="0.3">
      <c r="A14" s="51"/>
      <c r="B14" s="52"/>
      <c r="C14" s="52"/>
      <c r="D14" s="52"/>
      <c r="E14" s="5"/>
      <c r="F14" s="5"/>
      <c r="G14" s="37"/>
      <c r="H14" s="37"/>
      <c r="I14" s="34" t="s">
        <v>82</v>
      </c>
    </row>
    <row r="15" spans="1:9" ht="15.6" x14ac:dyDescent="0.3">
      <c r="A15" s="51"/>
      <c r="B15" s="52"/>
      <c r="C15" s="52"/>
      <c r="D15" s="52"/>
      <c r="E15" s="5"/>
      <c r="F15" s="5"/>
      <c r="G15" s="37"/>
      <c r="H15" s="37"/>
      <c r="I15" s="34" t="s">
        <v>60</v>
      </c>
    </row>
    <row r="16" spans="1:9" ht="15.6" x14ac:dyDescent="0.3">
      <c r="A16" s="51"/>
      <c r="B16" s="52"/>
      <c r="C16" s="52"/>
      <c r="D16" s="52"/>
      <c r="E16" s="5"/>
      <c r="F16" s="5"/>
      <c r="G16" s="37"/>
      <c r="H16" s="37"/>
      <c r="I16" s="36" t="s">
        <v>83</v>
      </c>
    </row>
    <row r="17" spans="1:9" ht="18" x14ac:dyDescent="0.35">
      <c r="A17" s="131"/>
      <c r="B17" s="131"/>
      <c r="C17" s="131"/>
      <c r="D17" s="131"/>
      <c r="E17" s="131"/>
      <c r="F17" s="131"/>
      <c r="G17" s="131"/>
      <c r="H17" s="131"/>
      <c r="I17" s="131"/>
    </row>
    <row r="18" spans="1:9" ht="32.25" customHeight="1" x14ac:dyDescent="0.3">
      <c r="A18" s="125" t="s">
        <v>84</v>
      </c>
      <c r="B18" s="125"/>
      <c r="C18" s="125"/>
      <c r="D18" s="125"/>
      <c r="E18" s="125"/>
      <c r="F18" s="125"/>
      <c r="G18" s="125"/>
      <c r="H18" s="125"/>
      <c r="I18" s="125"/>
    </row>
    <row r="19" spans="1:9" ht="18.75" customHeight="1" x14ac:dyDescent="0.35">
      <c r="A19" s="130"/>
      <c r="B19" s="130"/>
      <c r="C19" s="130"/>
      <c r="D19" s="130"/>
      <c r="E19" s="130"/>
      <c r="F19" s="130"/>
      <c r="G19" s="130"/>
      <c r="H19" s="130"/>
      <c r="I19" s="130"/>
    </row>
    <row r="20" spans="1:9" ht="15.6" x14ac:dyDescent="0.3">
      <c r="A20" s="51"/>
      <c r="B20" s="38"/>
      <c r="C20" s="38"/>
      <c r="D20" s="38"/>
      <c r="E20" s="38"/>
      <c r="F20" s="38"/>
      <c r="G20" s="39"/>
      <c r="H20" s="52"/>
      <c r="I20" s="40" t="s">
        <v>62</v>
      </c>
    </row>
    <row r="21" spans="1:9" ht="15.6" x14ac:dyDescent="0.3">
      <c r="A21" s="127" t="s">
        <v>63</v>
      </c>
      <c r="B21" s="126" t="s">
        <v>56</v>
      </c>
      <c r="C21" s="3" t="s">
        <v>55</v>
      </c>
      <c r="D21" s="3"/>
      <c r="E21" s="3"/>
      <c r="F21" s="3"/>
      <c r="G21" s="126" t="s">
        <v>20</v>
      </c>
      <c r="H21" s="126" t="s">
        <v>19</v>
      </c>
      <c r="I21" s="126" t="s">
        <v>85</v>
      </c>
    </row>
    <row r="22" spans="1:9" ht="30.75" customHeight="1" x14ac:dyDescent="0.25">
      <c r="A22" s="127"/>
      <c r="B22" s="126"/>
      <c r="C22" s="126" t="s">
        <v>54</v>
      </c>
      <c r="D22" s="126" t="s">
        <v>53</v>
      </c>
      <c r="E22" s="126" t="s">
        <v>52</v>
      </c>
      <c r="F22" s="126" t="s">
        <v>51</v>
      </c>
      <c r="G22" s="126"/>
      <c r="H22" s="126"/>
      <c r="I22" s="126"/>
    </row>
    <row r="23" spans="1:9" ht="32.25" customHeight="1" x14ac:dyDescent="0.25">
      <c r="A23" s="127"/>
      <c r="B23" s="126"/>
      <c r="C23" s="126"/>
      <c r="D23" s="126"/>
      <c r="E23" s="126"/>
      <c r="F23" s="126"/>
      <c r="G23" s="126"/>
      <c r="H23" s="126"/>
      <c r="I23" s="126"/>
    </row>
    <row r="24" spans="1:9" ht="15.6" x14ac:dyDescent="0.3">
      <c r="A24" s="53">
        <v>1</v>
      </c>
      <c r="B24" s="54">
        <v>2</v>
      </c>
      <c r="C24" s="54">
        <v>3</v>
      </c>
      <c r="D24" s="54">
        <v>4</v>
      </c>
      <c r="E24" s="54">
        <v>5</v>
      </c>
      <c r="F24" s="54">
        <v>6</v>
      </c>
      <c r="G24" s="54">
        <v>7</v>
      </c>
      <c r="H24" s="54">
        <v>8</v>
      </c>
      <c r="I24" s="54">
        <v>9</v>
      </c>
    </row>
    <row r="25" spans="1:9" ht="15.6" x14ac:dyDescent="0.3">
      <c r="A25" s="57" t="s">
        <v>64</v>
      </c>
      <c r="B25" s="10" t="s">
        <v>66</v>
      </c>
      <c r="C25" s="23"/>
      <c r="D25" s="23"/>
      <c r="E25" s="23"/>
      <c r="F25" s="23"/>
      <c r="G25" s="23"/>
      <c r="H25" s="23"/>
      <c r="I25" s="23"/>
    </row>
    <row r="26" spans="1:9" ht="15.6" x14ac:dyDescent="0.3">
      <c r="A26" s="57" t="s">
        <v>65</v>
      </c>
      <c r="B26" s="11" t="s">
        <v>50</v>
      </c>
      <c r="C26" s="58" t="s">
        <v>41</v>
      </c>
      <c r="D26" s="58" t="s">
        <v>49</v>
      </c>
      <c r="E26" s="56" t="s">
        <v>24</v>
      </c>
      <c r="F26" s="12" t="s">
        <v>35</v>
      </c>
      <c r="G26" s="13">
        <f>G27+G28+G29+G30+G31</f>
        <v>69625.082970000003</v>
      </c>
      <c r="H26" s="13">
        <f t="shared" ref="H26:I26" si="0">H27+H28+H29+H30+H31</f>
        <v>95813.145139999993</v>
      </c>
      <c r="I26" s="13">
        <f t="shared" si="0"/>
        <v>104642.40936999999</v>
      </c>
    </row>
    <row r="27" spans="1:9" ht="109.2" x14ac:dyDescent="0.3">
      <c r="A27" s="110"/>
      <c r="B27" s="61" t="s">
        <v>48</v>
      </c>
      <c r="C27" s="105" t="s">
        <v>41</v>
      </c>
      <c r="D27" s="105" t="s">
        <v>40</v>
      </c>
      <c r="E27" s="104" t="s">
        <v>47</v>
      </c>
      <c r="F27" s="103" t="s">
        <v>38</v>
      </c>
      <c r="G27" s="98">
        <v>36399.199999999997</v>
      </c>
      <c r="H27" s="113">
        <v>50056.4</v>
      </c>
      <c r="I27" s="67">
        <v>54585</v>
      </c>
    </row>
    <row r="28" spans="1:9" ht="124.8" x14ac:dyDescent="0.3">
      <c r="A28" s="111"/>
      <c r="B28" s="61" t="s">
        <v>46</v>
      </c>
      <c r="C28" s="105" t="s">
        <v>41</v>
      </c>
      <c r="D28" s="105" t="s">
        <v>40</v>
      </c>
      <c r="E28" s="104" t="s">
        <v>45</v>
      </c>
      <c r="F28" s="103" t="s">
        <v>38</v>
      </c>
      <c r="G28" s="114">
        <v>177.7</v>
      </c>
      <c r="H28" s="114">
        <v>244.1</v>
      </c>
      <c r="I28" s="115">
        <v>265.89999999999998</v>
      </c>
    </row>
    <row r="29" spans="1:9" ht="124.8" x14ac:dyDescent="0.3">
      <c r="A29" s="111"/>
      <c r="B29" s="61" t="s">
        <v>44</v>
      </c>
      <c r="C29" s="105" t="s">
        <v>41</v>
      </c>
      <c r="D29" s="105" t="s">
        <v>40</v>
      </c>
      <c r="E29" s="104" t="s">
        <v>43</v>
      </c>
      <c r="F29" s="103" t="s">
        <v>38</v>
      </c>
      <c r="G29" s="114">
        <v>35208.1</v>
      </c>
      <c r="H29" s="114">
        <v>48415.199999999997</v>
      </c>
      <c r="I29" s="115">
        <v>52834.5</v>
      </c>
    </row>
    <row r="30" spans="1:9" ht="124.8" x14ac:dyDescent="0.3">
      <c r="A30" s="121"/>
      <c r="B30" s="60" t="s">
        <v>42</v>
      </c>
      <c r="C30" s="101" t="s">
        <v>41</v>
      </c>
      <c r="D30" s="101" t="s">
        <v>40</v>
      </c>
      <c r="E30" s="100" t="s">
        <v>39</v>
      </c>
      <c r="F30" s="99" t="s">
        <v>38</v>
      </c>
      <c r="G30" s="116">
        <v>-2224</v>
      </c>
      <c r="H30" s="116">
        <v>-2935.7</v>
      </c>
      <c r="I30" s="117">
        <v>-3075.4</v>
      </c>
    </row>
    <row r="31" spans="1:9" ht="46.8" x14ac:dyDescent="0.3">
      <c r="A31" s="122"/>
      <c r="B31" s="119" t="s">
        <v>86</v>
      </c>
      <c r="C31" s="101" t="s">
        <v>26</v>
      </c>
      <c r="D31" s="101" t="s">
        <v>87</v>
      </c>
      <c r="E31" s="100" t="s">
        <v>88</v>
      </c>
      <c r="F31" s="99" t="s">
        <v>89</v>
      </c>
      <c r="G31" s="59">
        <v>64.082970000000003</v>
      </c>
      <c r="H31" s="59">
        <v>33.145139999999998</v>
      </c>
      <c r="I31" s="63">
        <v>32.409369999999996</v>
      </c>
    </row>
    <row r="32" spans="1:9" ht="15.6" x14ac:dyDescent="0.3">
      <c r="A32" s="57" t="s">
        <v>67</v>
      </c>
      <c r="B32" s="120" t="s">
        <v>37</v>
      </c>
      <c r="C32" s="58" t="s">
        <v>26</v>
      </c>
      <c r="D32" s="58" t="s">
        <v>36</v>
      </c>
      <c r="E32" s="56" t="s">
        <v>24</v>
      </c>
      <c r="F32" s="12" t="s">
        <v>35</v>
      </c>
      <c r="G32" s="13">
        <f>G33+G34+G35+G36+G37+G38+G39+G40+G41</f>
        <v>3318209.1640900006</v>
      </c>
      <c r="H32" s="13">
        <f t="shared" ref="H32:I32" si="1">H33+H34+H35+H36+H37+H38+H39+H40+H41</f>
        <v>2099960.1</v>
      </c>
      <c r="I32" s="13">
        <f t="shared" si="1"/>
        <v>3445599.1</v>
      </c>
    </row>
    <row r="33" spans="1:12" ht="187.2" x14ac:dyDescent="0.3">
      <c r="A33" s="123"/>
      <c r="B33" s="61" t="s">
        <v>90</v>
      </c>
      <c r="C33" s="105" t="s">
        <v>26</v>
      </c>
      <c r="D33" s="105" t="s">
        <v>25</v>
      </c>
      <c r="E33" s="104" t="s">
        <v>33</v>
      </c>
      <c r="F33" s="103" t="s">
        <v>34</v>
      </c>
      <c r="G33" s="98">
        <v>834218.95</v>
      </c>
      <c r="H33" s="98">
        <v>1010204.1</v>
      </c>
      <c r="I33" s="67">
        <v>985189.4</v>
      </c>
    </row>
    <row r="34" spans="1:12" ht="187.2" x14ac:dyDescent="0.3">
      <c r="A34" s="111"/>
      <c r="B34" s="61" t="s">
        <v>80</v>
      </c>
      <c r="C34" s="105" t="s">
        <v>26</v>
      </c>
      <c r="D34" s="105" t="s">
        <v>25</v>
      </c>
      <c r="E34" s="104" t="s">
        <v>33</v>
      </c>
      <c r="F34" s="103" t="s">
        <v>91</v>
      </c>
      <c r="G34" s="114">
        <v>4908.7565300000006</v>
      </c>
      <c r="H34" s="114">
        <v>0</v>
      </c>
      <c r="I34" s="115">
        <v>0</v>
      </c>
    </row>
    <row r="35" spans="1:12" ht="140.4" x14ac:dyDescent="0.3">
      <c r="A35" s="111"/>
      <c r="B35" s="124" t="s">
        <v>92</v>
      </c>
      <c r="C35" s="105" t="s">
        <v>26</v>
      </c>
      <c r="D35" s="105" t="s">
        <v>25</v>
      </c>
      <c r="E35" s="104" t="s">
        <v>93</v>
      </c>
      <c r="F35" s="103" t="s">
        <v>94</v>
      </c>
      <c r="G35" s="114">
        <v>1429900.3</v>
      </c>
      <c r="H35" s="114">
        <v>1000000</v>
      </c>
      <c r="I35" s="115">
        <v>1627072.7</v>
      </c>
    </row>
    <row r="36" spans="1:12" ht="202.8" x14ac:dyDescent="0.3">
      <c r="A36" s="19"/>
      <c r="B36" s="106" t="s">
        <v>95</v>
      </c>
      <c r="C36" s="105" t="s">
        <v>26</v>
      </c>
      <c r="D36" s="105" t="s">
        <v>25</v>
      </c>
      <c r="E36" s="104" t="s">
        <v>30</v>
      </c>
      <c r="F36" s="103" t="s">
        <v>96</v>
      </c>
      <c r="G36" s="114">
        <v>225365.7</v>
      </c>
      <c r="H36" s="114">
        <v>0</v>
      </c>
      <c r="I36" s="115">
        <v>0</v>
      </c>
    </row>
    <row r="37" spans="1:12" ht="187.2" x14ac:dyDescent="0.3">
      <c r="A37" s="19"/>
      <c r="B37" s="106" t="s">
        <v>76</v>
      </c>
      <c r="C37" s="105" t="s">
        <v>26</v>
      </c>
      <c r="D37" s="105" t="s">
        <v>25</v>
      </c>
      <c r="E37" s="104" t="s">
        <v>30</v>
      </c>
      <c r="F37" s="103" t="s">
        <v>32</v>
      </c>
      <c r="G37" s="116">
        <v>18369.2</v>
      </c>
      <c r="H37" s="116">
        <v>0</v>
      </c>
      <c r="I37" s="117">
        <v>0</v>
      </c>
    </row>
    <row r="38" spans="1:12" ht="187.2" x14ac:dyDescent="0.3">
      <c r="A38" s="19"/>
      <c r="B38" s="106" t="s">
        <v>77</v>
      </c>
      <c r="C38" s="105" t="s">
        <v>26</v>
      </c>
      <c r="D38" s="105" t="s">
        <v>25</v>
      </c>
      <c r="E38" s="104" t="s">
        <v>30</v>
      </c>
      <c r="F38" s="103" t="s">
        <v>31</v>
      </c>
      <c r="G38" s="114">
        <v>25007.599999999999</v>
      </c>
      <c r="H38" s="114">
        <v>0</v>
      </c>
      <c r="I38" s="115">
        <v>0</v>
      </c>
    </row>
    <row r="39" spans="1:12" ht="187.2" x14ac:dyDescent="0.3">
      <c r="A39" s="19"/>
      <c r="B39" s="106" t="s">
        <v>78</v>
      </c>
      <c r="C39" s="105" t="s">
        <v>26</v>
      </c>
      <c r="D39" s="105" t="s">
        <v>25</v>
      </c>
      <c r="E39" s="104" t="s">
        <v>30</v>
      </c>
      <c r="F39" s="103" t="s">
        <v>29</v>
      </c>
      <c r="G39" s="114">
        <v>173498.5</v>
      </c>
      <c r="H39" s="114">
        <v>0</v>
      </c>
      <c r="I39" s="115">
        <v>0</v>
      </c>
    </row>
    <row r="40" spans="1:12" ht="187.2" x14ac:dyDescent="0.3">
      <c r="A40" s="19"/>
      <c r="B40" s="106" t="s">
        <v>97</v>
      </c>
      <c r="C40" s="105" t="s">
        <v>26</v>
      </c>
      <c r="D40" s="105" t="s">
        <v>25</v>
      </c>
      <c r="E40" s="104" t="s">
        <v>28</v>
      </c>
      <c r="F40" s="103" t="s">
        <v>98</v>
      </c>
      <c r="G40" s="114">
        <v>132000.69495999999</v>
      </c>
      <c r="H40" s="114">
        <v>89756</v>
      </c>
      <c r="I40" s="115">
        <v>216837</v>
      </c>
    </row>
    <row r="41" spans="1:12" ht="187.2" x14ac:dyDescent="0.3">
      <c r="A41" s="19"/>
      <c r="B41" s="102" t="s">
        <v>79</v>
      </c>
      <c r="C41" s="101" t="s">
        <v>26</v>
      </c>
      <c r="D41" s="101" t="s">
        <v>25</v>
      </c>
      <c r="E41" s="100" t="s">
        <v>28</v>
      </c>
      <c r="F41" s="99" t="s">
        <v>27</v>
      </c>
      <c r="G41" s="116">
        <v>474939.46260000003</v>
      </c>
      <c r="H41" s="116">
        <v>0</v>
      </c>
      <c r="I41" s="117">
        <v>616500</v>
      </c>
    </row>
    <row r="42" spans="1:12" ht="15.6" x14ac:dyDescent="0.3">
      <c r="A42" s="20"/>
      <c r="B42" s="3" t="s">
        <v>23</v>
      </c>
      <c r="C42" s="3"/>
      <c r="D42" s="3"/>
      <c r="E42" s="3"/>
      <c r="F42" s="3"/>
      <c r="G42" s="18">
        <f>G32+G26</f>
        <v>3387834.2470600004</v>
      </c>
      <c r="H42" s="18">
        <f>H32+H26</f>
        <v>2195773.2451400002</v>
      </c>
      <c r="I42" s="18">
        <f>I32+I26</f>
        <v>3550241.5093700001</v>
      </c>
    </row>
    <row r="43" spans="1:12" ht="15.6" x14ac:dyDescent="0.25">
      <c r="A43" s="128" t="s">
        <v>63</v>
      </c>
      <c r="B43" s="129" t="s">
        <v>22</v>
      </c>
      <c r="C43" s="129" t="s">
        <v>21</v>
      </c>
      <c r="D43" s="129"/>
      <c r="E43" s="129"/>
      <c r="F43" s="129"/>
      <c r="G43" s="126" t="s">
        <v>20</v>
      </c>
      <c r="H43" s="126" t="s">
        <v>19</v>
      </c>
      <c r="I43" s="126" t="s">
        <v>85</v>
      </c>
    </row>
    <row r="44" spans="1:12" ht="31.2" x14ac:dyDescent="0.25">
      <c r="A44" s="128"/>
      <c r="B44" s="129"/>
      <c r="C44" s="56" t="s">
        <v>18</v>
      </c>
      <c r="D44" s="56" t="s">
        <v>17</v>
      </c>
      <c r="E44" s="56" t="s">
        <v>16</v>
      </c>
      <c r="F44" s="56" t="s">
        <v>15</v>
      </c>
      <c r="G44" s="126"/>
      <c r="H44" s="126"/>
      <c r="I44" s="126"/>
    </row>
    <row r="45" spans="1:12" ht="15.6" x14ac:dyDescent="0.3">
      <c r="A45" s="26" t="s">
        <v>68</v>
      </c>
      <c r="B45" s="23">
        <v>2</v>
      </c>
      <c r="C45" s="23">
        <v>3</v>
      </c>
      <c r="D45" s="23">
        <v>4</v>
      </c>
      <c r="E45" s="23">
        <v>5</v>
      </c>
      <c r="F45" s="23">
        <v>6</v>
      </c>
      <c r="G45" s="23">
        <v>7</v>
      </c>
      <c r="H45" s="23">
        <v>8</v>
      </c>
      <c r="I45" s="23">
        <v>9</v>
      </c>
    </row>
    <row r="46" spans="1:12" ht="15.6" x14ac:dyDescent="0.3">
      <c r="A46" s="65" t="s">
        <v>99</v>
      </c>
      <c r="B46" s="10" t="s">
        <v>69</v>
      </c>
      <c r="C46" s="23"/>
      <c r="D46" s="23"/>
      <c r="E46" s="23"/>
      <c r="F46" s="23"/>
      <c r="G46" s="23"/>
      <c r="H46" s="23"/>
      <c r="I46" s="23"/>
    </row>
    <row r="47" spans="1:12" ht="62.4" x14ac:dyDescent="0.3">
      <c r="A47" s="64" t="s">
        <v>70</v>
      </c>
      <c r="B47" s="10" t="s">
        <v>71</v>
      </c>
      <c r="C47" s="46">
        <v>907</v>
      </c>
      <c r="D47" s="47"/>
      <c r="E47" s="48" t="s">
        <v>1</v>
      </c>
      <c r="F47" s="49" t="s">
        <v>1</v>
      </c>
      <c r="G47" s="50">
        <f>G49+G54+G61</f>
        <v>3387834.24706</v>
      </c>
      <c r="H47" s="50">
        <f>H49+H54+H61</f>
        <v>2195773.2451400002</v>
      </c>
      <c r="I47" s="50">
        <f>I49+I54+I61</f>
        <v>3550241.5093699996</v>
      </c>
      <c r="L47" s="55"/>
    </row>
    <row r="48" spans="1:12" ht="15.6" x14ac:dyDescent="0.3">
      <c r="A48" s="110"/>
      <c r="B48" s="109" t="s">
        <v>14</v>
      </c>
      <c r="C48" s="41">
        <v>907</v>
      </c>
      <c r="D48" s="42">
        <v>409</v>
      </c>
      <c r="E48" s="43" t="s">
        <v>1</v>
      </c>
      <c r="F48" s="44" t="s">
        <v>1</v>
      </c>
      <c r="G48" s="45">
        <f>G64</f>
        <v>3387834.24706</v>
      </c>
      <c r="H48" s="45">
        <f>H64</f>
        <v>2195773.2451400002</v>
      </c>
      <c r="I48" s="66">
        <f>I64</f>
        <v>3550241.5093699996</v>
      </c>
    </row>
    <row r="49" spans="1:9" ht="15.6" x14ac:dyDescent="0.3">
      <c r="A49" s="111"/>
      <c r="B49" s="112" t="s">
        <v>72</v>
      </c>
      <c r="C49" s="6"/>
      <c r="D49" s="7"/>
      <c r="E49" s="8"/>
      <c r="F49" s="9"/>
      <c r="G49" s="14">
        <f>G51+G53</f>
        <v>1872141.3</v>
      </c>
      <c r="H49" s="14">
        <f t="shared" ref="H49:I49" si="2">H51+H53</f>
        <v>1000000</v>
      </c>
      <c r="I49" s="62">
        <f t="shared" si="2"/>
        <v>1627072.7</v>
      </c>
    </row>
    <row r="50" spans="1:9" ht="62.4" x14ac:dyDescent="0.3">
      <c r="A50" s="19"/>
      <c r="B50" s="83" t="s">
        <v>7</v>
      </c>
      <c r="C50" s="82">
        <v>907</v>
      </c>
      <c r="D50" s="81">
        <v>409</v>
      </c>
      <c r="E50" s="80" t="s">
        <v>5</v>
      </c>
      <c r="F50" s="79" t="s">
        <v>1</v>
      </c>
      <c r="G50" s="78">
        <v>442241</v>
      </c>
      <c r="H50" s="78">
        <v>0</v>
      </c>
      <c r="I50" s="77">
        <v>0</v>
      </c>
    </row>
    <row r="51" spans="1:9" ht="31.2" x14ac:dyDescent="0.3">
      <c r="A51" s="19"/>
      <c r="B51" s="90" t="s">
        <v>6</v>
      </c>
      <c r="C51" s="89">
        <v>907</v>
      </c>
      <c r="D51" s="88">
        <v>409</v>
      </c>
      <c r="E51" s="87" t="s">
        <v>5</v>
      </c>
      <c r="F51" s="86" t="s">
        <v>4</v>
      </c>
      <c r="G51" s="85">
        <v>442241</v>
      </c>
      <c r="H51" s="85">
        <v>0</v>
      </c>
      <c r="I51" s="84">
        <v>0</v>
      </c>
    </row>
    <row r="52" spans="1:9" ht="62.4" x14ac:dyDescent="0.3">
      <c r="A52" s="19"/>
      <c r="B52" s="83" t="s">
        <v>100</v>
      </c>
      <c r="C52" s="82">
        <v>907</v>
      </c>
      <c r="D52" s="81">
        <v>409</v>
      </c>
      <c r="E52" s="80" t="s">
        <v>101</v>
      </c>
      <c r="F52" s="79" t="s">
        <v>1</v>
      </c>
      <c r="G52" s="78">
        <v>1429900.3</v>
      </c>
      <c r="H52" s="78">
        <v>1000000</v>
      </c>
      <c r="I52" s="77">
        <v>1627072.7</v>
      </c>
    </row>
    <row r="53" spans="1:9" ht="31.2" x14ac:dyDescent="0.3">
      <c r="A53" s="19"/>
      <c r="B53" s="76" t="s">
        <v>6</v>
      </c>
      <c r="C53" s="75">
        <v>907</v>
      </c>
      <c r="D53" s="74">
        <v>409</v>
      </c>
      <c r="E53" s="73" t="s">
        <v>101</v>
      </c>
      <c r="F53" s="72" t="s">
        <v>4</v>
      </c>
      <c r="G53" s="71">
        <v>1429900.3</v>
      </c>
      <c r="H53" s="71">
        <v>1000000</v>
      </c>
      <c r="I53" s="70">
        <v>1627072.7</v>
      </c>
    </row>
    <row r="54" spans="1:9" ht="15.6" x14ac:dyDescent="0.3">
      <c r="A54" s="68"/>
      <c r="B54" s="108" t="s">
        <v>73</v>
      </c>
      <c r="C54" s="15"/>
      <c r="D54" s="22"/>
      <c r="E54" s="16"/>
      <c r="F54" s="17"/>
      <c r="G54" s="14">
        <f>G56+G58+G60</f>
        <v>1446067.8640899998</v>
      </c>
      <c r="H54" s="14">
        <f t="shared" ref="H54:I54" si="3">H56+H58+H60</f>
        <v>1099960.1000000001</v>
      </c>
      <c r="I54" s="62">
        <f t="shared" si="3"/>
        <v>1818526.4</v>
      </c>
    </row>
    <row r="55" spans="1:9" ht="78" x14ac:dyDescent="0.3">
      <c r="A55" s="19"/>
      <c r="B55" s="97" t="s">
        <v>102</v>
      </c>
      <c r="C55" s="96">
        <v>907</v>
      </c>
      <c r="D55" s="95">
        <v>409</v>
      </c>
      <c r="E55" s="94" t="s">
        <v>103</v>
      </c>
      <c r="F55" s="93" t="s">
        <v>1</v>
      </c>
      <c r="G55" s="92">
        <v>132000.69495999999</v>
      </c>
      <c r="H55" s="92">
        <v>89756</v>
      </c>
      <c r="I55" s="91">
        <v>216837</v>
      </c>
    </row>
    <row r="56" spans="1:9" ht="15.6" x14ac:dyDescent="0.3">
      <c r="A56" s="19"/>
      <c r="B56" s="90" t="s">
        <v>3</v>
      </c>
      <c r="C56" s="89">
        <v>907</v>
      </c>
      <c r="D56" s="88">
        <v>409</v>
      </c>
      <c r="E56" s="87" t="s">
        <v>103</v>
      </c>
      <c r="F56" s="86" t="s">
        <v>2</v>
      </c>
      <c r="G56" s="85">
        <v>132000.69495999999</v>
      </c>
      <c r="H56" s="85">
        <v>89756</v>
      </c>
      <c r="I56" s="84">
        <v>216837</v>
      </c>
    </row>
    <row r="57" spans="1:9" ht="109.2" x14ac:dyDescent="0.3">
      <c r="A57" s="19"/>
      <c r="B57" s="83" t="s">
        <v>13</v>
      </c>
      <c r="C57" s="82">
        <v>907</v>
      </c>
      <c r="D57" s="81">
        <v>409</v>
      </c>
      <c r="E57" s="80" t="s">
        <v>12</v>
      </c>
      <c r="F57" s="79" t="s">
        <v>1</v>
      </c>
      <c r="G57" s="78">
        <v>474939.46260000003</v>
      </c>
      <c r="H57" s="78">
        <v>0</v>
      </c>
      <c r="I57" s="77">
        <v>616500</v>
      </c>
    </row>
    <row r="58" spans="1:9" ht="15.6" x14ac:dyDescent="0.3">
      <c r="A58" s="19"/>
      <c r="B58" s="90" t="s">
        <v>3</v>
      </c>
      <c r="C58" s="89">
        <v>907</v>
      </c>
      <c r="D58" s="88">
        <v>409</v>
      </c>
      <c r="E58" s="87" t="s">
        <v>12</v>
      </c>
      <c r="F58" s="86" t="s">
        <v>2</v>
      </c>
      <c r="G58" s="85">
        <v>474939.46260000003</v>
      </c>
      <c r="H58" s="85">
        <v>0</v>
      </c>
      <c r="I58" s="84">
        <v>616500</v>
      </c>
    </row>
    <row r="59" spans="1:9" ht="78" x14ac:dyDescent="0.3">
      <c r="A59" s="19"/>
      <c r="B59" s="83" t="s">
        <v>9</v>
      </c>
      <c r="C59" s="82">
        <v>907</v>
      </c>
      <c r="D59" s="81">
        <v>409</v>
      </c>
      <c r="E59" s="80" t="s">
        <v>8</v>
      </c>
      <c r="F59" s="107" t="s">
        <v>1</v>
      </c>
      <c r="G59" s="78">
        <v>839127.70652999997</v>
      </c>
      <c r="H59" s="78">
        <v>1010204.1</v>
      </c>
      <c r="I59" s="77">
        <v>985189.4</v>
      </c>
    </row>
    <row r="60" spans="1:9" ht="31.2" x14ac:dyDescent="0.3">
      <c r="A60" s="19"/>
      <c r="B60" s="90" t="s">
        <v>6</v>
      </c>
      <c r="C60" s="89">
        <v>907</v>
      </c>
      <c r="D60" s="88">
        <v>409</v>
      </c>
      <c r="E60" s="87" t="s">
        <v>8</v>
      </c>
      <c r="F60" s="86" t="s">
        <v>4</v>
      </c>
      <c r="G60" s="85">
        <v>839127.70652999997</v>
      </c>
      <c r="H60" s="85">
        <v>1010204.1</v>
      </c>
      <c r="I60" s="84">
        <v>985189.4</v>
      </c>
    </row>
    <row r="61" spans="1:9" ht="15.6" x14ac:dyDescent="0.3">
      <c r="A61" s="111"/>
      <c r="B61" s="118" t="s">
        <v>74</v>
      </c>
      <c r="C61" s="15"/>
      <c r="D61" s="22"/>
      <c r="E61" s="16"/>
      <c r="F61" s="17"/>
      <c r="G61" s="33">
        <f>G63</f>
        <v>69625.082970000003</v>
      </c>
      <c r="H61" s="33">
        <f t="shared" ref="H61:I61" si="4">H63</f>
        <v>95813.145140000008</v>
      </c>
      <c r="I61" s="69">
        <f t="shared" si="4"/>
        <v>104642.40937000001</v>
      </c>
    </row>
    <row r="62" spans="1:9" ht="46.8" x14ac:dyDescent="0.3">
      <c r="A62" s="19"/>
      <c r="B62" s="83" t="s">
        <v>11</v>
      </c>
      <c r="C62" s="82">
        <v>907</v>
      </c>
      <c r="D62" s="81">
        <v>409</v>
      </c>
      <c r="E62" s="80" t="s">
        <v>10</v>
      </c>
      <c r="F62" s="79" t="s">
        <v>1</v>
      </c>
      <c r="G62" s="78">
        <v>69625.082970000003</v>
      </c>
      <c r="H62" s="78">
        <v>95813.145140000008</v>
      </c>
      <c r="I62" s="77">
        <v>104642.40937000001</v>
      </c>
    </row>
    <row r="63" spans="1:9" ht="15.6" x14ac:dyDescent="0.3">
      <c r="A63" s="25"/>
      <c r="B63" s="90" t="s">
        <v>3</v>
      </c>
      <c r="C63" s="89">
        <v>907</v>
      </c>
      <c r="D63" s="88">
        <v>409</v>
      </c>
      <c r="E63" s="87" t="s">
        <v>10</v>
      </c>
      <c r="F63" s="86" t="s">
        <v>2</v>
      </c>
      <c r="G63" s="85">
        <v>69625.082970000003</v>
      </c>
      <c r="H63" s="85">
        <v>95813.145140000008</v>
      </c>
      <c r="I63" s="84">
        <v>104642.40937000001</v>
      </c>
    </row>
    <row r="64" spans="1:9" ht="15.6" x14ac:dyDescent="0.3">
      <c r="A64" s="20"/>
      <c r="B64" s="3" t="s">
        <v>0</v>
      </c>
      <c r="C64" s="2"/>
      <c r="D64" s="2"/>
      <c r="E64" s="2"/>
      <c r="F64" s="2"/>
      <c r="G64" s="1">
        <f>G47</f>
        <v>3387834.24706</v>
      </c>
      <c r="H64" s="1">
        <f t="shared" ref="H64:I64" si="5">H47</f>
        <v>2195773.2451400002</v>
      </c>
      <c r="I64" s="1">
        <f t="shared" si="5"/>
        <v>3550241.5093699996</v>
      </c>
    </row>
    <row r="65" spans="2:9" ht="12.75" customHeight="1" x14ac:dyDescent="0.3">
      <c r="B65" s="27"/>
      <c r="C65" s="27"/>
      <c r="D65" s="27"/>
      <c r="E65" s="27"/>
      <c r="F65" s="27"/>
      <c r="G65" s="27"/>
      <c r="H65" s="27"/>
      <c r="I65" s="28" t="s">
        <v>75</v>
      </c>
    </row>
    <row r="66" spans="2:9" ht="12.75" customHeight="1" x14ac:dyDescent="0.25">
      <c r="B66" s="27"/>
      <c r="C66" s="27"/>
      <c r="D66" s="27"/>
      <c r="E66" s="27"/>
      <c r="F66" s="27"/>
      <c r="G66" s="29"/>
      <c r="H66" s="27"/>
      <c r="I66" s="27"/>
    </row>
    <row r="67" spans="2:9" ht="12.75" customHeight="1" x14ac:dyDescent="0.25">
      <c r="B67" s="27"/>
      <c r="C67" s="27"/>
      <c r="D67" s="27"/>
      <c r="E67" s="27"/>
      <c r="F67" s="27"/>
      <c r="G67" s="30"/>
      <c r="H67" s="27"/>
      <c r="I67" s="27"/>
    </row>
    <row r="68" spans="2:9" ht="12.75" customHeight="1" x14ac:dyDescent="0.25">
      <c r="B68" s="31"/>
      <c r="C68" s="31"/>
      <c r="D68" s="31"/>
      <c r="E68" s="31"/>
      <c r="F68" s="31"/>
      <c r="G68" s="32"/>
      <c r="H68" s="31"/>
      <c r="I68" s="31"/>
    </row>
    <row r="69" spans="2:9" ht="12.75" customHeight="1" x14ac:dyDescent="0.25">
      <c r="B69" s="31"/>
      <c r="C69" s="31"/>
      <c r="D69" s="31"/>
      <c r="E69" s="31"/>
      <c r="F69" s="31"/>
      <c r="G69" s="32"/>
      <c r="H69" s="31"/>
      <c r="I69" s="31"/>
    </row>
    <row r="70" spans="2:9" ht="12.75" customHeight="1" x14ac:dyDescent="0.25">
      <c r="B70" s="31"/>
      <c r="C70" s="31"/>
      <c r="D70" s="31"/>
      <c r="E70" s="31"/>
      <c r="F70" s="31"/>
      <c r="G70" s="31"/>
      <c r="H70" s="31"/>
      <c r="I70" s="31"/>
    </row>
    <row r="71" spans="2:9" ht="12.75" customHeight="1" x14ac:dyDescent="0.25">
      <c r="B71" s="31"/>
      <c r="C71" s="31"/>
      <c r="D71" s="31"/>
      <c r="E71" s="31"/>
      <c r="F71" s="31"/>
      <c r="G71" s="31"/>
      <c r="H71" s="31"/>
      <c r="I71" s="31"/>
    </row>
  </sheetData>
  <mergeCells count="19">
    <mergeCell ref="I43:I44"/>
    <mergeCell ref="A43:A44"/>
    <mergeCell ref="B43:B44"/>
    <mergeCell ref="C43:F43"/>
    <mergeCell ref="G43:G44"/>
    <mergeCell ref="H43:H44"/>
    <mergeCell ref="A10:I10"/>
    <mergeCell ref="A17:I17"/>
    <mergeCell ref="A19:I19"/>
    <mergeCell ref="B21:B23"/>
    <mergeCell ref="G21:G23"/>
    <mergeCell ref="H21:H23"/>
    <mergeCell ref="I21:I23"/>
    <mergeCell ref="C22:C23"/>
    <mergeCell ref="D22:D23"/>
    <mergeCell ref="E22:E23"/>
    <mergeCell ref="F22:F23"/>
    <mergeCell ref="A18:I18"/>
    <mergeCell ref="A21:A23"/>
  </mergeCells>
  <pageMargins left="0.78740157480314965" right="0.39370078740157483" top="0.39370078740157483" bottom="0.39370078740157483" header="0" footer="0"/>
  <pageSetup paperSize="9" scale="47" firstPageNumber="169" fitToHeight="0" orientation="portrait" useFirstPageNumber="1"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17</vt:lpstr>
      <vt:lpstr>'17'!Заголовки_для_печати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Привалов Александр Сергеевич</dc:creator>
  <cp:lastModifiedBy>Катрук Татьяна Олеговна</cp:lastModifiedBy>
  <cp:lastPrinted>2025-12-23T00:32:54Z</cp:lastPrinted>
  <dcterms:created xsi:type="dcterms:W3CDTF">2025-01-29T23:54:32Z</dcterms:created>
  <dcterms:modified xsi:type="dcterms:W3CDTF">2025-12-24T02:46:49Z</dcterms:modified>
</cp:coreProperties>
</file>